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340" windowHeight="6800" activeTab="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J10" i="2"/>
  <c r="J35"/>
  <c r="J40"/>
  <c r="J13"/>
  <c r="J22"/>
  <c r="J2"/>
  <c r="J4"/>
  <c r="J17"/>
  <c r="J25"/>
  <c r="J39"/>
  <c r="J32"/>
  <c r="J34"/>
  <c r="J6"/>
  <c r="J43"/>
  <c r="J7"/>
  <c r="J16"/>
  <c r="J18"/>
  <c r="J19"/>
  <c r="J20"/>
  <c r="J21"/>
  <c r="J23"/>
  <c r="J24"/>
  <c r="J26"/>
  <c r="J27"/>
  <c r="J28"/>
  <c r="J29"/>
  <c r="J36"/>
  <c r="J37"/>
  <c r="J38"/>
  <c r="J42"/>
  <c r="J45"/>
  <c r="J3"/>
  <c r="J11"/>
  <c r="J12"/>
</calcChain>
</file>

<file path=xl/sharedStrings.xml><?xml version="1.0" encoding="utf-8"?>
<sst xmlns="http://schemas.openxmlformats.org/spreadsheetml/2006/main" count="133" uniqueCount="74">
  <si>
    <t>County</t>
  </si>
  <si>
    <t>Unknown</t>
  </si>
  <si>
    <t>Population</t>
  </si>
  <si>
    <t>Average Daily Jail Population</t>
  </si>
  <si>
    <t>Annual Cost to Detain an Inmate</t>
  </si>
  <si>
    <t>Percentage of Inmates that are Undocumented Immigrants</t>
  </si>
  <si>
    <t>Percentage of Inmates that are Undocumented Felons</t>
  </si>
  <si>
    <t>Annual Estimated SCAAP Costs</t>
  </si>
  <si>
    <t>Average Length of Stay for an Undocumented Felon (in days)</t>
  </si>
  <si>
    <t>≤ 1%</t>
  </si>
  <si>
    <r>
      <t xml:space="preserve">Riverside </t>
    </r>
    <r>
      <rPr>
        <vertAlign val="superscript"/>
        <sz val="10"/>
        <rFont val="Tahoma"/>
        <family val="2"/>
      </rPr>
      <t>1</t>
    </r>
  </si>
  <si>
    <r>
      <t xml:space="preserve">Shasta </t>
    </r>
    <r>
      <rPr>
        <vertAlign val="superscript"/>
        <sz val="10"/>
        <rFont val="Tahoma"/>
        <family val="2"/>
      </rPr>
      <t>1</t>
    </r>
  </si>
  <si>
    <r>
      <t xml:space="preserve">Yolo </t>
    </r>
    <r>
      <rPr>
        <vertAlign val="superscript"/>
        <sz val="10"/>
        <rFont val="Tahoma"/>
        <family val="2"/>
      </rPr>
      <t>1,2</t>
    </r>
  </si>
  <si>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 xml:space="preserve">  Salaries for corrections officers</t>
    </r>
  </si>
  <si>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 Overtime costs</t>
    </r>
  </si>
  <si>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 Corrections work force recruitment and retention</t>
    </r>
  </si>
  <si>
    <r>
      <rPr>
        <vertAlign val="superscript"/>
        <sz val="10"/>
        <rFont val="Tahoma"/>
        <family val="2"/>
      </rPr>
      <t>4</t>
    </r>
    <r>
      <rPr>
        <sz val="10"/>
        <rFont val="Tahoma"/>
        <family val="2"/>
      </rPr>
      <t xml:space="preserve">  Construction of corrections facilities</t>
    </r>
  </si>
  <si>
    <r>
      <rPr>
        <vertAlign val="superscript"/>
        <sz val="10"/>
        <rFont val="Tahoma"/>
        <family val="2"/>
      </rPr>
      <t>5</t>
    </r>
    <r>
      <rPr>
        <sz val="10"/>
        <rFont val="Tahoma"/>
        <family val="2"/>
      </rPr>
      <t xml:space="preserve">  Training/education for offenders</t>
    </r>
  </si>
  <si>
    <r>
      <rPr>
        <vertAlign val="superscript"/>
        <sz val="10"/>
        <rFont val="Tahoma"/>
        <family val="2"/>
      </rPr>
      <t>6</t>
    </r>
    <r>
      <rPr>
        <sz val="10"/>
        <rFont val="Tahoma"/>
        <family val="2"/>
      </rPr>
      <t xml:space="preserve">  Training for corrections officers related to offender population management</t>
    </r>
  </si>
  <si>
    <r>
      <rPr>
        <vertAlign val="superscript"/>
        <sz val="10"/>
        <rFont val="Tahoma"/>
        <family val="2"/>
      </rPr>
      <t>7</t>
    </r>
    <r>
      <rPr>
        <sz val="10"/>
        <rFont val="Tahoma"/>
        <family val="2"/>
      </rPr>
      <t xml:space="preserve">  Medical and mental health services</t>
    </r>
  </si>
  <si>
    <r>
      <rPr>
        <vertAlign val="superscript"/>
        <sz val="10"/>
        <rFont val="Tahoma"/>
        <family val="2"/>
      </rPr>
      <t>8</t>
    </r>
    <r>
      <rPr>
        <sz val="10"/>
        <rFont val="Tahoma"/>
        <family val="2"/>
      </rPr>
      <t xml:space="preserve">  Vehicle rental/purchase for transport of offenders</t>
    </r>
  </si>
  <si>
    <r>
      <rPr>
        <vertAlign val="superscript"/>
        <sz val="10"/>
        <rFont val="Tahoma"/>
        <family val="2"/>
      </rPr>
      <t>9</t>
    </r>
    <r>
      <rPr>
        <sz val="10"/>
        <rFont val="Tahoma"/>
        <family val="2"/>
      </rPr>
      <t xml:space="preserve">  Technology involving offender management/inter agency information sharing</t>
    </r>
  </si>
  <si>
    <r>
      <rPr>
        <vertAlign val="superscript"/>
        <sz val="10"/>
        <rFont val="Tahoma"/>
        <family val="2"/>
      </rPr>
      <t>10</t>
    </r>
    <r>
      <rPr>
        <sz val="10"/>
        <rFont val="Tahoma"/>
        <family val="2"/>
      </rPr>
      <t xml:space="preserve">  Other (Facility Repairs)</t>
    </r>
  </si>
  <si>
    <t>&lt;1%</t>
  </si>
  <si>
    <t>NA</t>
  </si>
  <si>
    <t>&gt; 1%</t>
  </si>
  <si>
    <r>
      <t xml:space="preserve">Alameda </t>
    </r>
    <r>
      <rPr>
        <vertAlign val="superscript"/>
        <sz val="10"/>
        <rFont val="Tahoma"/>
        <family val="2"/>
      </rPr>
      <t>1,9</t>
    </r>
  </si>
  <si>
    <r>
      <t xml:space="preserve">Amador </t>
    </r>
    <r>
      <rPr>
        <vertAlign val="superscript"/>
        <sz val="10"/>
        <rFont val="Tahoma"/>
        <family val="2"/>
      </rPr>
      <t>1</t>
    </r>
  </si>
  <si>
    <r>
      <t xml:space="preserve">Fresno </t>
    </r>
    <r>
      <rPr>
        <vertAlign val="superscript"/>
        <sz val="10"/>
        <rFont val="Tahoma"/>
        <family val="2"/>
      </rPr>
      <t>1,2,9</t>
    </r>
  </si>
  <si>
    <r>
      <t xml:space="preserve">Kern </t>
    </r>
    <r>
      <rPr>
        <vertAlign val="superscript"/>
        <sz val="10"/>
        <rFont val="Tahoma"/>
        <family val="2"/>
      </rPr>
      <t>1</t>
    </r>
  </si>
  <si>
    <r>
      <t xml:space="preserve">Los Angeles </t>
    </r>
    <r>
      <rPr>
        <vertAlign val="superscript"/>
        <sz val="10"/>
        <rFont val="Tahoma"/>
        <family val="2"/>
      </rPr>
      <t>1</t>
    </r>
  </si>
  <si>
    <r>
      <t xml:space="preserve">Merced </t>
    </r>
    <r>
      <rPr>
        <vertAlign val="superscript"/>
        <sz val="10"/>
        <rFont val="Tahoma"/>
        <family val="2"/>
      </rPr>
      <t>1</t>
    </r>
  </si>
  <si>
    <r>
      <t xml:space="preserve">Napa </t>
    </r>
    <r>
      <rPr>
        <vertAlign val="superscript"/>
        <sz val="11"/>
        <rFont val="Calibri"/>
        <family val="2"/>
        <scheme val="minor"/>
      </rPr>
      <t>1</t>
    </r>
  </si>
  <si>
    <r>
      <t xml:space="preserve">Nevada </t>
    </r>
    <r>
      <rPr>
        <vertAlign val="superscript"/>
        <sz val="10"/>
        <rFont val="Tahoma"/>
        <family val="2"/>
      </rPr>
      <t>1,2,3,4,5,6,7,8,9,10</t>
    </r>
  </si>
  <si>
    <r>
      <t xml:space="preserve">Orange </t>
    </r>
    <r>
      <rPr>
        <vertAlign val="superscript"/>
        <sz val="10"/>
        <rFont val="Tahoma"/>
        <family val="2"/>
      </rPr>
      <t>1,2</t>
    </r>
  </si>
  <si>
    <r>
      <t>Sacramento</t>
    </r>
    <r>
      <rPr>
        <vertAlign val="superscript"/>
        <sz val="10"/>
        <rFont val="Tahoma"/>
        <family val="2"/>
      </rPr>
      <t xml:space="preserve"> 1</t>
    </r>
  </si>
  <si>
    <r>
      <t xml:space="preserve">San Benito </t>
    </r>
    <r>
      <rPr>
        <vertAlign val="superscript"/>
        <sz val="10"/>
        <rFont val="Tahoma"/>
        <family val="2"/>
      </rPr>
      <t>2</t>
    </r>
  </si>
  <si>
    <r>
      <t xml:space="preserve">San Diego </t>
    </r>
    <r>
      <rPr>
        <vertAlign val="superscript"/>
        <sz val="10"/>
        <rFont val="Tahoma"/>
        <family val="2"/>
      </rPr>
      <t>1</t>
    </r>
  </si>
  <si>
    <r>
      <t xml:space="preserve">San Joaquin </t>
    </r>
    <r>
      <rPr>
        <vertAlign val="superscript"/>
        <sz val="10"/>
        <rFont val="Tahoma"/>
        <family val="2"/>
      </rPr>
      <t>1,2</t>
    </r>
  </si>
  <si>
    <r>
      <t xml:space="preserve">San Mateo </t>
    </r>
    <r>
      <rPr>
        <vertAlign val="superscript"/>
        <sz val="11"/>
        <rFont val="Calibri"/>
        <family val="2"/>
        <scheme val="minor"/>
      </rPr>
      <t>1,2</t>
    </r>
  </si>
  <si>
    <r>
      <t xml:space="preserve">Siskiyou </t>
    </r>
    <r>
      <rPr>
        <vertAlign val="superscript"/>
        <sz val="10"/>
        <rFont val="Tahoma"/>
        <family val="2"/>
      </rPr>
      <t>1</t>
    </r>
  </si>
  <si>
    <r>
      <t xml:space="preserve">Solano </t>
    </r>
    <r>
      <rPr>
        <vertAlign val="superscript"/>
        <sz val="10"/>
        <rFont val="Tahoma"/>
        <family val="2"/>
      </rPr>
      <t>1</t>
    </r>
  </si>
  <si>
    <r>
      <t xml:space="preserve">Sonoma </t>
    </r>
    <r>
      <rPr>
        <vertAlign val="superscript"/>
        <sz val="10"/>
        <rFont val="Tahoma"/>
        <family val="2"/>
      </rPr>
      <t>1</t>
    </r>
  </si>
  <si>
    <r>
      <t xml:space="preserve">Stanislaus </t>
    </r>
    <r>
      <rPr>
        <vertAlign val="superscript"/>
        <sz val="10"/>
        <rFont val="Tahoma"/>
        <family val="2"/>
      </rPr>
      <t>1,2,5</t>
    </r>
  </si>
  <si>
    <r>
      <t>Sutter</t>
    </r>
    <r>
      <rPr>
        <vertAlign val="superscript"/>
        <sz val="10"/>
        <rFont val="Tahoma"/>
        <family val="2"/>
      </rPr>
      <t xml:space="preserve"> 1,2</t>
    </r>
  </si>
  <si>
    <r>
      <t xml:space="preserve">Tuolumne </t>
    </r>
    <r>
      <rPr>
        <vertAlign val="superscript"/>
        <sz val="10"/>
        <rFont val="Tahoma"/>
        <family val="2"/>
      </rPr>
      <t>1</t>
    </r>
  </si>
  <si>
    <r>
      <t>Ventura</t>
    </r>
    <r>
      <rPr>
        <vertAlign val="superscript"/>
        <sz val="10"/>
        <rFont val="Tahoma"/>
        <family val="2"/>
      </rPr>
      <t xml:space="preserve"> 1</t>
    </r>
  </si>
  <si>
    <t>Fiscal Year 2013 SCAAP Reimbursement Rate</t>
  </si>
  <si>
    <t>Fiscal Year 2013 SCAAP Award</t>
  </si>
  <si>
    <r>
      <t xml:space="preserve">Santa Clara </t>
    </r>
    <r>
      <rPr>
        <vertAlign val="superscript"/>
        <sz val="10"/>
        <rFont val="Tahoma"/>
        <family val="2"/>
      </rPr>
      <t>1,2,7</t>
    </r>
  </si>
  <si>
    <r>
      <t>Santa Cruz</t>
    </r>
    <r>
      <rPr>
        <vertAlign val="superscript"/>
        <sz val="10"/>
        <rFont val="Tahoma"/>
        <family val="2"/>
      </rPr>
      <t xml:space="preserve"> 1</t>
    </r>
  </si>
  <si>
    <t>&lt;5%</t>
  </si>
  <si>
    <r>
      <t xml:space="preserve">Kings </t>
    </r>
    <r>
      <rPr>
        <vertAlign val="superscript"/>
        <sz val="10"/>
        <rFont val="Tahoma"/>
        <family val="2"/>
      </rPr>
      <t>10</t>
    </r>
  </si>
  <si>
    <r>
      <t xml:space="preserve">Tehama </t>
    </r>
    <r>
      <rPr>
        <vertAlign val="superscript"/>
        <sz val="10"/>
        <rFont val="Tahoma"/>
        <family val="2"/>
      </rPr>
      <t>9</t>
    </r>
  </si>
  <si>
    <r>
      <t xml:space="preserve">Butte </t>
    </r>
    <r>
      <rPr>
        <vertAlign val="superscript"/>
        <sz val="10"/>
        <rFont val="Tahoma"/>
        <family val="2"/>
      </rPr>
      <t>1,2</t>
    </r>
  </si>
  <si>
    <r>
      <t xml:space="preserve">Mariposa </t>
    </r>
    <r>
      <rPr>
        <vertAlign val="superscript"/>
        <sz val="10"/>
        <rFont val="Tahoma"/>
        <family val="2"/>
      </rPr>
      <t>1,2,3,6,7</t>
    </r>
  </si>
  <si>
    <r>
      <t xml:space="preserve">Santa Barbara </t>
    </r>
    <r>
      <rPr>
        <vertAlign val="superscript"/>
        <sz val="10"/>
        <rFont val="Tahoma"/>
        <family val="2"/>
      </rPr>
      <t>1,2</t>
    </r>
  </si>
  <si>
    <r>
      <t>Placer</t>
    </r>
    <r>
      <rPr>
        <vertAlign val="superscript"/>
        <sz val="10"/>
        <rFont val="Tahoma"/>
        <family val="2"/>
      </rPr>
      <t>1,2</t>
    </r>
  </si>
  <si>
    <r>
      <t xml:space="preserve">Yuba </t>
    </r>
    <r>
      <rPr>
        <vertAlign val="superscript"/>
        <sz val="10"/>
        <rFont val="Tahoma"/>
        <family val="2"/>
      </rPr>
      <t>1,2,7</t>
    </r>
  </si>
  <si>
    <r>
      <t>Humboldt</t>
    </r>
    <r>
      <rPr>
        <vertAlign val="superscript"/>
        <sz val="10"/>
        <rFont val="Tahoma"/>
        <family val="2"/>
      </rPr>
      <t xml:space="preserve"> 1,2,10</t>
    </r>
  </si>
  <si>
    <r>
      <t xml:space="preserve">Marin </t>
    </r>
    <r>
      <rPr>
        <vertAlign val="superscript"/>
        <sz val="10"/>
        <rFont val="Tahoma"/>
        <family val="2"/>
      </rPr>
      <t>1,2,3,5,6,7,10</t>
    </r>
  </si>
  <si>
    <r>
      <t>Trinity</t>
    </r>
    <r>
      <rPr>
        <vertAlign val="superscript"/>
        <sz val="10"/>
        <rFont val="Tahoma"/>
        <family val="2"/>
      </rPr>
      <t>1</t>
    </r>
  </si>
  <si>
    <r>
      <t>San Bernardino</t>
    </r>
    <r>
      <rPr>
        <vertAlign val="superscript"/>
        <sz val="10"/>
        <rFont val="Tahoma"/>
        <family val="2"/>
      </rPr>
      <t>2</t>
    </r>
  </si>
  <si>
    <r>
      <t>Tulare</t>
    </r>
    <r>
      <rPr>
        <vertAlign val="superscript"/>
        <sz val="10"/>
        <rFont val="Tahoma"/>
        <family val="2"/>
      </rPr>
      <t>1</t>
    </r>
  </si>
  <si>
    <r>
      <t xml:space="preserve">Calaveras </t>
    </r>
    <r>
      <rPr>
        <vertAlign val="superscript"/>
        <sz val="10"/>
        <rFont val="Tahoma"/>
        <family val="2"/>
      </rPr>
      <t>1</t>
    </r>
  </si>
  <si>
    <r>
      <t xml:space="preserve">Contra Costa </t>
    </r>
    <r>
      <rPr>
        <vertAlign val="superscript"/>
        <sz val="10"/>
        <rFont val="Tahoma"/>
        <family val="2"/>
      </rPr>
      <t>1,2,5,6,7,10</t>
    </r>
  </si>
  <si>
    <t>2% to 5%</t>
  </si>
  <si>
    <t>30-90</t>
  </si>
  <si>
    <r>
      <t>Mono</t>
    </r>
    <r>
      <rPr>
        <vertAlign val="superscript"/>
        <sz val="10"/>
        <rFont val="Tahoma"/>
        <family val="2"/>
      </rPr>
      <t xml:space="preserve"> 2,5,6,7,8,10</t>
    </r>
  </si>
  <si>
    <r>
      <t>Monterey</t>
    </r>
    <r>
      <rPr>
        <vertAlign val="superscript"/>
        <sz val="10"/>
        <rFont val="Tahoma"/>
        <family val="2"/>
      </rPr>
      <t>10</t>
    </r>
  </si>
  <si>
    <r>
      <t xml:space="preserve">Mendocino </t>
    </r>
    <r>
      <rPr>
        <vertAlign val="superscript"/>
        <sz val="10"/>
        <rFont val="Tahoma"/>
        <family val="2"/>
      </rPr>
      <t>1,7,10</t>
    </r>
  </si>
  <si>
    <t>&gt;1%</t>
  </si>
  <si>
    <r>
      <t>Inyo</t>
    </r>
    <r>
      <rPr>
        <vertAlign val="superscript"/>
        <sz val="10"/>
        <rFont val="Tahoma"/>
        <family val="2"/>
      </rPr>
      <t>10</t>
    </r>
  </si>
  <si>
    <t>N/A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</si>
</sst>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"/>
    <numFmt numFmtId="165" formatCode="0.0%"/>
  </numFmts>
  <fonts count="9">
    <font>
      <sz val="10"/>
      <name val="Tahoma"/>
    </font>
    <font>
      <sz val="10"/>
      <name val="Tahoma"/>
      <family val="2"/>
    </font>
    <font>
      <sz val="11"/>
      <name val="Calibri"/>
      <family val="2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0"/>
      <name val="Tahoma"/>
      <family val="2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/>
    <xf numFmtId="9" fontId="1" fillId="0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5" fillId="0" borderId="7" xfId="1" applyFont="1" applyFill="1" applyBorder="1" applyAlignment="1">
      <alignment wrapText="1"/>
    </xf>
    <xf numFmtId="3" fontId="5" fillId="0" borderId="5" xfId="1" applyNumberFormat="1" applyFont="1" applyFill="1" applyBorder="1" applyAlignment="1">
      <alignment wrapText="1"/>
    </xf>
    <xf numFmtId="3" fontId="5" fillId="0" borderId="1" xfId="1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7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6" xfId="0" applyFont="1" applyFill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1" fillId="0" borderId="2" xfId="0" applyNumberFormat="1" applyFont="1" applyFill="1" applyBorder="1"/>
    <xf numFmtId="3" fontId="1" fillId="0" borderId="5" xfId="0" applyNumberFormat="1" applyFont="1" applyFill="1" applyBorder="1"/>
    <xf numFmtId="3" fontId="1" fillId="0" borderId="1" xfId="0" applyNumberFormat="1" applyFont="1" applyFill="1" applyBorder="1"/>
    <xf numFmtId="164" fontId="1" fillId="0" borderId="1" xfId="0" applyNumberFormat="1" applyFont="1" applyFill="1" applyBorder="1"/>
    <xf numFmtId="3" fontId="1" fillId="0" borderId="0" xfId="0" applyNumberFormat="1" applyFont="1" applyFill="1" applyBorder="1"/>
    <xf numFmtId="3" fontId="1" fillId="0" borderId="5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wrapText="1"/>
    </xf>
    <xf numFmtId="3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164" fontId="5" fillId="0" borderId="1" xfId="1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3" fontId="2" fillId="0" borderId="0" xfId="0" applyNumberFormat="1" applyFont="1"/>
    <xf numFmtId="8" fontId="8" fillId="0" borderId="0" xfId="0" applyNumberFormat="1" applyFont="1"/>
    <xf numFmtId="8" fontId="8" fillId="0" borderId="1" xfId="0" applyNumberFormat="1" applyFont="1" applyBorder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4"/>
  <sheetViews>
    <sheetView workbookViewId="0">
      <selection activeCell="C58" sqref="C58"/>
    </sheetView>
  </sheetViews>
  <sheetFormatPr defaultRowHeight="12.5"/>
  <cols>
    <col min="1" max="1" width="30" customWidth="1"/>
    <col min="7" max="7" width="36.453125" bestFit="1" customWidth="1"/>
  </cols>
  <sheetData>
    <row r="44" spans="2:2">
      <c r="B44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pane ySplit="1" topLeftCell="A2" activePane="bottomLeft" state="frozen"/>
      <selection pane="bottomLeft" activeCell="F11" sqref="F11"/>
    </sheetView>
  </sheetViews>
  <sheetFormatPr defaultRowHeight="12.5"/>
  <cols>
    <col min="1" max="1" width="18.81640625" customWidth="1"/>
    <col min="2" max="2" width="12.54296875" customWidth="1"/>
    <col min="3" max="3" width="15.7265625" customWidth="1"/>
    <col min="4" max="4" width="19.54296875" customWidth="1"/>
    <col min="5" max="5" width="16.54296875" customWidth="1"/>
    <col min="6" max="6" width="15.81640625" customWidth="1"/>
    <col min="7" max="7" width="17.26953125" customWidth="1"/>
    <col min="8" max="8" width="22.7265625" customWidth="1"/>
    <col min="9" max="9" width="14.7265625" customWidth="1"/>
    <col min="10" max="10" width="15" customWidth="1"/>
  </cols>
  <sheetData>
    <row r="1" spans="1:10" ht="52.5" thickBot="1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8</v>
      </c>
      <c r="H1" s="3" t="s">
        <v>7</v>
      </c>
      <c r="I1" s="3" t="s">
        <v>48</v>
      </c>
      <c r="J1" s="3" t="s">
        <v>47</v>
      </c>
    </row>
    <row r="2" spans="1:10" s="1" customFormat="1" ht="14.5" thickTop="1">
      <c r="A2" s="19" t="s">
        <v>26</v>
      </c>
      <c r="B2" s="20">
        <v>1548681</v>
      </c>
      <c r="C2" s="21">
        <v>3383</v>
      </c>
      <c r="D2" s="22">
        <v>45578</v>
      </c>
      <c r="E2" s="23">
        <v>0.14299999999999999</v>
      </c>
      <c r="F2" s="23">
        <v>3.4000000000000002E-2</v>
      </c>
      <c r="G2" s="24">
        <v>41.2</v>
      </c>
      <c r="H2" s="22">
        <v>5899068.0499999998</v>
      </c>
      <c r="I2" s="25">
        <v>840125</v>
      </c>
      <c r="J2" s="2">
        <f>I2/H2</f>
        <v>0.14241656357905552</v>
      </c>
    </row>
    <row r="3" spans="1:10" s="1" customFormat="1" ht="14">
      <c r="A3" s="17" t="s">
        <v>27</v>
      </c>
      <c r="B3" s="26">
        <v>36741</v>
      </c>
      <c r="C3" s="27">
        <v>93.92</v>
      </c>
      <c r="D3" s="7">
        <v>50461</v>
      </c>
      <c r="E3" s="5" t="s">
        <v>23</v>
      </c>
      <c r="F3" s="5" t="s">
        <v>23</v>
      </c>
      <c r="G3" s="6">
        <v>133</v>
      </c>
      <c r="H3" s="7">
        <v>165347</v>
      </c>
      <c r="I3" s="28">
        <v>4930</v>
      </c>
      <c r="J3" s="2">
        <f t="shared" ref="J3:J45" si="0">I3/H3</f>
        <v>2.9816083751141538E-2</v>
      </c>
    </row>
    <row r="4" spans="1:10" s="1" customFormat="1" ht="14">
      <c r="A4" s="17" t="s">
        <v>54</v>
      </c>
      <c r="B4" s="26">
        <v>221485</v>
      </c>
      <c r="C4" s="27">
        <v>594</v>
      </c>
      <c r="D4" s="7">
        <v>33693</v>
      </c>
      <c r="E4" s="5">
        <v>5.7000000000000002E-2</v>
      </c>
      <c r="F4" s="5">
        <v>1.6899999999999998E-2</v>
      </c>
      <c r="G4" s="6">
        <v>53.2</v>
      </c>
      <c r="H4" s="7">
        <v>6260925</v>
      </c>
      <c r="I4" s="7">
        <v>31352</v>
      </c>
      <c r="J4" s="2">
        <f>I4/H4</f>
        <v>5.0075667732803059E-3</v>
      </c>
    </row>
    <row r="5" spans="1:10" s="1" customFormat="1" ht="14">
      <c r="A5" s="17" t="s">
        <v>64</v>
      </c>
      <c r="B5" s="26">
        <v>44932</v>
      </c>
      <c r="C5" s="27">
        <v>65</v>
      </c>
      <c r="D5" s="7" t="s">
        <v>73</v>
      </c>
      <c r="E5" s="5" t="s">
        <v>9</v>
      </c>
      <c r="F5" s="5" t="s">
        <v>1</v>
      </c>
      <c r="G5" s="6">
        <v>122</v>
      </c>
      <c r="H5" s="7" t="s">
        <v>1</v>
      </c>
      <c r="I5" s="28">
        <v>4197</v>
      </c>
      <c r="J5" s="2" t="s">
        <v>1</v>
      </c>
    </row>
    <row r="6" spans="1:10" s="1" customFormat="1" ht="14">
      <c r="A6" s="17" t="s">
        <v>65</v>
      </c>
      <c r="B6" s="29">
        <v>1074702</v>
      </c>
      <c r="C6" s="27">
        <v>1498</v>
      </c>
      <c r="D6" s="18">
        <v>31974</v>
      </c>
      <c r="E6" s="5">
        <v>0.19500000000000001</v>
      </c>
      <c r="F6" s="5">
        <v>4.9000000000000002E-2</v>
      </c>
      <c r="G6" s="6">
        <v>36.75</v>
      </c>
      <c r="H6" s="7">
        <v>2355096</v>
      </c>
      <c r="I6" s="28">
        <v>307521</v>
      </c>
      <c r="J6" s="2">
        <f>I6/H6</f>
        <v>0.13057684272743023</v>
      </c>
    </row>
    <row r="7" spans="1:10" s="1" customFormat="1" ht="14">
      <c r="A7" s="17" t="s">
        <v>28</v>
      </c>
      <c r="B7" s="26">
        <v>952166</v>
      </c>
      <c r="C7" s="27">
        <v>3052</v>
      </c>
      <c r="D7" s="7">
        <v>24731</v>
      </c>
      <c r="E7" s="5">
        <v>9.7500000000000003E-2</v>
      </c>
      <c r="F7" s="5">
        <v>8.9800000000000005E-2</v>
      </c>
      <c r="G7" s="6">
        <v>30</v>
      </c>
      <c r="H7" s="7">
        <v>6100251</v>
      </c>
      <c r="I7" s="28">
        <v>501885</v>
      </c>
      <c r="J7" s="2">
        <f>I7/H7</f>
        <v>8.227284418296886E-2</v>
      </c>
    </row>
    <row r="8" spans="1:10" s="1" customFormat="1" ht="14">
      <c r="A8" s="17" t="s">
        <v>59</v>
      </c>
      <c r="B8" s="26">
        <v>135209</v>
      </c>
      <c r="C8" s="27">
        <v>371</v>
      </c>
      <c r="D8" s="7">
        <v>34660.400000000001</v>
      </c>
      <c r="E8" s="5">
        <v>0.01</v>
      </c>
      <c r="F8" s="5" t="s">
        <v>23</v>
      </c>
      <c r="G8" s="6">
        <v>41</v>
      </c>
      <c r="H8" s="7">
        <v>140160.95999999999</v>
      </c>
      <c r="I8" s="7" t="s">
        <v>24</v>
      </c>
      <c r="J8" s="2" t="s">
        <v>1</v>
      </c>
    </row>
    <row r="9" spans="1:10" s="1" customFormat="1" ht="14">
      <c r="A9" s="17" t="s">
        <v>72</v>
      </c>
      <c r="B9" s="26">
        <v>18467</v>
      </c>
      <c r="C9" s="27">
        <v>72</v>
      </c>
      <c r="D9" s="7">
        <v>55480</v>
      </c>
      <c r="E9" s="5">
        <v>0.03</v>
      </c>
      <c r="F9" s="5">
        <v>0.02</v>
      </c>
      <c r="G9" s="6">
        <v>73</v>
      </c>
      <c r="H9" s="7">
        <v>200000</v>
      </c>
      <c r="I9" s="7" t="s">
        <v>24</v>
      </c>
      <c r="J9" s="2" t="s">
        <v>1</v>
      </c>
    </row>
    <row r="10" spans="1:10" s="1" customFormat="1" ht="14">
      <c r="A10" s="17" t="s">
        <v>29</v>
      </c>
      <c r="B10" s="26">
        <v>857882</v>
      </c>
      <c r="C10" s="27">
        <v>2635</v>
      </c>
      <c r="D10" s="7">
        <v>31328</v>
      </c>
      <c r="E10" s="5">
        <v>4.7E-2</v>
      </c>
      <c r="F10" s="5">
        <v>4.7E-2</v>
      </c>
      <c r="G10" s="6">
        <v>79</v>
      </c>
      <c r="H10" s="7">
        <v>1159920</v>
      </c>
      <c r="I10" s="7">
        <v>311504</v>
      </c>
      <c r="J10" s="2">
        <f>I10/H10</f>
        <v>0.26855645216911511</v>
      </c>
    </row>
    <row r="11" spans="1:10" s="1" customFormat="1" ht="14">
      <c r="A11" s="17" t="s">
        <v>52</v>
      </c>
      <c r="B11" s="26">
        <v>152007</v>
      </c>
      <c r="C11" s="27">
        <v>577</v>
      </c>
      <c r="D11" s="7">
        <v>20341</v>
      </c>
      <c r="E11" s="5" t="s">
        <v>51</v>
      </c>
      <c r="F11" s="5" t="s">
        <v>1</v>
      </c>
      <c r="G11" s="6">
        <v>45</v>
      </c>
      <c r="H11" s="7">
        <v>61000</v>
      </c>
      <c r="I11" s="28">
        <v>60985</v>
      </c>
      <c r="J11" s="2">
        <f t="shared" si="0"/>
        <v>0.99975409836065576</v>
      </c>
    </row>
    <row r="12" spans="1:10" s="15" customFormat="1" ht="30" customHeight="1">
      <c r="A12" s="17" t="s">
        <v>30</v>
      </c>
      <c r="B12" s="30">
        <v>9958091</v>
      </c>
      <c r="C12" s="31">
        <v>18728</v>
      </c>
      <c r="D12" s="32">
        <v>41285</v>
      </c>
      <c r="E12" s="33">
        <v>0.28000000000000003</v>
      </c>
      <c r="F12" s="33">
        <v>0.23</v>
      </c>
      <c r="G12" s="34">
        <v>55.52</v>
      </c>
      <c r="H12" s="35">
        <v>107800000</v>
      </c>
      <c r="I12" s="36">
        <v>5683067</v>
      </c>
      <c r="J12" s="2">
        <f t="shared" si="0"/>
        <v>5.2718617810760669E-2</v>
      </c>
    </row>
    <row r="13" spans="1:10" s="1" customFormat="1" ht="14">
      <c r="A13" s="17" t="s">
        <v>60</v>
      </c>
      <c r="B13" s="26">
        <v>254007</v>
      </c>
      <c r="C13" s="27">
        <v>289</v>
      </c>
      <c r="D13" s="7">
        <v>54385</v>
      </c>
      <c r="E13" s="5">
        <v>0.2</v>
      </c>
      <c r="F13" s="5">
        <v>8.5000000000000006E-2</v>
      </c>
      <c r="G13" s="6">
        <v>34.19</v>
      </c>
      <c r="H13" s="7">
        <v>2617236</v>
      </c>
      <c r="I13" s="28">
        <v>415059</v>
      </c>
      <c r="J13" s="2">
        <f>I13/H13</f>
        <v>0.15858676863683671</v>
      </c>
    </row>
    <row r="14" spans="1:10" s="1" customFormat="1" ht="15">
      <c r="A14" s="17" t="s">
        <v>55</v>
      </c>
      <c r="B14" s="26">
        <v>18026</v>
      </c>
      <c r="C14" s="27">
        <v>50</v>
      </c>
      <c r="D14" s="4" t="s">
        <v>73</v>
      </c>
      <c r="E14" s="5">
        <v>1.7000000000000001E-2</v>
      </c>
      <c r="F14" s="5">
        <v>1.7000000000000001E-2</v>
      </c>
      <c r="G14" s="6">
        <v>15</v>
      </c>
      <c r="H14" s="7" t="s">
        <v>73</v>
      </c>
      <c r="I14" s="28">
        <v>8670</v>
      </c>
      <c r="J14" s="2" t="s">
        <v>1</v>
      </c>
    </row>
    <row r="15" spans="1:10" s="1" customFormat="1" ht="15">
      <c r="A15" s="17" t="s">
        <v>70</v>
      </c>
      <c r="B15" s="26">
        <v>88291</v>
      </c>
      <c r="C15" s="27">
        <v>254</v>
      </c>
      <c r="D15" s="4">
        <v>41975</v>
      </c>
      <c r="E15" s="5" t="s">
        <v>1</v>
      </c>
      <c r="F15" s="5" t="s">
        <v>1</v>
      </c>
      <c r="G15" s="6" t="s">
        <v>1</v>
      </c>
      <c r="H15" s="7" t="s">
        <v>1</v>
      </c>
      <c r="I15" s="28">
        <v>30271</v>
      </c>
      <c r="J15" s="2" t="s">
        <v>1</v>
      </c>
    </row>
    <row r="16" spans="1:10" s="1" customFormat="1" ht="15">
      <c r="A16" s="17" t="s">
        <v>31</v>
      </c>
      <c r="B16" s="26">
        <v>262478</v>
      </c>
      <c r="C16" s="27">
        <v>642</v>
      </c>
      <c r="D16" s="4">
        <v>48074</v>
      </c>
      <c r="E16" s="5">
        <v>0.05</v>
      </c>
      <c r="F16" s="5" t="s">
        <v>1</v>
      </c>
      <c r="G16" s="6" t="s">
        <v>1</v>
      </c>
      <c r="H16" s="7">
        <v>285000</v>
      </c>
      <c r="I16" s="28">
        <v>94632</v>
      </c>
      <c r="J16" s="2">
        <f>I16/H16</f>
        <v>0.33204210526315792</v>
      </c>
    </row>
    <row r="17" spans="1:10" s="1" customFormat="1" ht="14">
      <c r="A17" s="17" t="s">
        <v>68</v>
      </c>
      <c r="B17" s="26">
        <v>14493</v>
      </c>
      <c r="C17" s="27">
        <v>30</v>
      </c>
      <c r="D17" s="7">
        <v>64970</v>
      </c>
      <c r="E17" s="5">
        <v>0.1</v>
      </c>
      <c r="F17" s="5" t="s">
        <v>66</v>
      </c>
      <c r="G17" s="6" t="s">
        <v>67</v>
      </c>
      <c r="H17" s="7">
        <v>150000</v>
      </c>
      <c r="I17" s="28">
        <v>33368</v>
      </c>
      <c r="J17" s="2">
        <f>I17/H17</f>
        <v>0.22245333333333334</v>
      </c>
    </row>
    <row r="18" spans="1:10" s="1" customFormat="1" ht="14">
      <c r="A18" s="17" t="s">
        <v>69</v>
      </c>
      <c r="B18" s="26">
        <v>421494</v>
      </c>
      <c r="C18" s="27">
        <v>1081</v>
      </c>
      <c r="D18" s="7">
        <v>33945</v>
      </c>
      <c r="E18" s="5">
        <v>0.13</v>
      </c>
      <c r="F18" s="5">
        <v>0.11</v>
      </c>
      <c r="G18" s="6">
        <v>129</v>
      </c>
      <c r="H18" s="7">
        <v>4017971</v>
      </c>
      <c r="I18" s="28">
        <v>470374</v>
      </c>
      <c r="J18" s="2">
        <f t="shared" si="0"/>
        <v>0.11706754478815302</v>
      </c>
    </row>
    <row r="19" spans="1:10" s="1" customFormat="1" ht="16.5">
      <c r="A19" s="17" t="s">
        <v>32</v>
      </c>
      <c r="B19" s="43">
        <v>138383</v>
      </c>
      <c r="C19" s="37">
        <v>248</v>
      </c>
      <c r="D19" s="38" t="s">
        <v>73</v>
      </c>
      <c r="E19" s="39">
        <v>0.05</v>
      </c>
      <c r="F19" s="39" t="s">
        <v>1</v>
      </c>
      <c r="G19" s="40" t="s">
        <v>1</v>
      </c>
      <c r="H19" s="38">
        <v>200000</v>
      </c>
      <c r="I19" s="41">
        <v>84456</v>
      </c>
      <c r="J19" s="2">
        <f t="shared" si="0"/>
        <v>0.42227999999999999</v>
      </c>
    </row>
    <row r="20" spans="1:10" s="1" customFormat="1" ht="14">
      <c r="A20" s="17" t="s">
        <v>33</v>
      </c>
      <c r="B20" s="26">
        <v>97019</v>
      </c>
      <c r="C20" s="27">
        <v>222</v>
      </c>
      <c r="D20" s="7">
        <v>52634</v>
      </c>
      <c r="E20" s="5">
        <v>0.04</v>
      </c>
      <c r="F20" s="5">
        <v>0.01</v>
      </c>
      <c r="G20" s="6">
        <v>56</v>
      </c>
      <c r="H20" s="7">
        <v>174000</v>
      </c>
      <c r="I20" s="28">
        <v>23765</v>
      </c>
      <c r="J20" s="2">
        <f t="shared" si="0"/>
        <v>0.13658045977011493</v>
      </c>
    </row>
    <row r="21" spans="1:10" s="1" customFormat="1" ht="14">
      <c r="A21" s="17" t="s">
        <v>34</v>
      </c>
      <c r="B21" s="26">
        <v>3081804</v>
      </c>
      <c r="C21" s="27">
        <v>6097</v>
      </c>
      <c r="D21" s="7">
        <v>50566</v>
      </c>
      <c r="E21" s="5">
        <v>0.11</v>
      </c>
      <c r="F21" s="5">
        <v>9.2399999999999996E-2</v>
      </c>
      <c r="G21" s="6">
        <v>56</v>
      </c>
      <c r="H21" s="7">
        <v>53922086</v>
      </c>
      <c r="I21" s="28">
        <v>2330454</v>
      </c>
      <c r="J21" s="2">
        <f t="shared" si="0"/>
        <v>4.3218914045721452E-2</v>
      </c>
    </row>
    <row r="22" spans="1:10" s="1" customFormat="1" ht="15">
      <c r="A22" s="17" t="s">
        <v>57</v>
      </c>
      <c r="B22" s="26">
        <v>367309</v>
      </c>
      <c r="C22" s="27">
        <v>615</v>
      </c>
      <c r="D22" s="7">
        <v>58502</v>
      </c>
      <c r="E22" s="5">
        <v>8.4000000000000005E-2</v>
      </c>
      <c r="F22" s="5" t="s">
        <v>1</v>
      </c>
      <c r="G22" s="6">
        <v>54.76</v>
      </c>
      <c r="H22" s="7">
        <v>6977662</v>
      </c>
      <c r="I22" s="44">
        <v>113379</v>
      </c>
      <c r="J22" s="2">
        <f>I22/H22</f>
        <v>1.6248852409302714E-2</v>
      </c>
    </row>
    <row r="23" spans="1:10" s="1" customFormat="1" ht="15">
      <c r="A23" s="17" t="s">
        <v>10</v>
      </c>
      <c r="B23" s="26">
        <v>2255059</v>
      </c>
      <c r="C23" s="27">
        <v>3757</v>
      </c>
      <c r="D23" s="4">
        <v>51830</v>
      </c>
      <c r="E23" s="5">
        <v>0.1</v>
      </c>
      <c r="F23" s="5">
        <v>0.09</v>
      </c>
      <c r="G23" s="6">
        <v>59</v>
      </c>
      <c r="H23" s="7">
        <v>12427712</v>
      </c>
      <c r="I23" s="28">
        <v>890723</v>
      </c>
      <c r="J23" s="2">
        <f t="shared" si="0"/>
        <v>7.1672323916099762E-2</v>
      </c>
    </row>
    <row r="24" spans="1:10" s="1" customFormat="1" ht="14">
      <c r="A24" s="17" t="s">
        <v>35</v>
      </c>
      <c r="B24" s="26">
        <v>1445806</v>
      </c>
      <c r="C24" s="27">
        <v>4124</v>
      </c>
      <c r="D24" s="7">
        <v>38087</v>
      </c>
      <c r="E24" s="5">
        <v>0.04</v>
      </c>
      <c r="F24" s="5" t="s">
        <v>1</v>
      </c>
      <c r="G24" s="6" t="s">
        <v>1</v>
      </c>
      <c r="H24" s="7">
        <v>6282955</v>
      </c>
      <c r="I24" s="28">
        <v>594914</v>
      </c>
      <c r="J24" s="2">
        <f t="shared" si="0"/>
        <v>9.4686974520747008E-2</v>
      </c>
    </row>
    <row r="25" spans="1:10" s="1" customFormat="1" ht="14">
      <c r="A25" s="17" t="s">
        <v>36</v>
      </c>
      <c r="B25" s="26">
        <v>56669</v>
      </c>
      <c r="C25" s="27">
        <v>181</v>
      </c>
      <c r="D25" s="7">
        <v>30240</v>
      </c>
      <c r="E25" s="5">
        <v>0.05</v>
      </c>
      <c r="F25" s="5">
        <v>0.02</v>
      </c>
      <c r="G25" s="6">
        <v>87</v>
      </c>
      <c r="H25" s="7">
        <v>510805</v>
      </c>
      <c r="I25" s="28">
        <v>88159</v>
      </c>
      <c r="J25" s="2">
        <f>I25/H25</f>
        <v>0.17258836542320455</v>
      </c>
    </row>
    <row r="26" spans="1:10" s="1" customFormat="1" ht="14">
      <c r="A26" s="17" t="s">
        <v>62</v>
      </c>
      <c r="B26" s="26">
        <v>2076274</v>
      </c>
      <c r="C26" s="27">
        <v>5807</v>
      </c>
      <c r="D26" s="7">
        <v>35925</v>
      </c>
      <c r="E26" s="5">
        <v>0.15</v>
      </c>
      <c r="F26" s="5">
        <v>0.1</v>
      </c>
      <c r="G26" s="6">
        <v>82</v>
      </c>
      <c r="H26" s="7">
        <v>11599942</v>
      </c>
      <c r="I26" s="28">
        <v>875360</v>
      </c>
      <c r="J26" s="2">
        <f t="shared" si="0"/>
        <v>7.5462446277748632E-2</v>
      </c>
    </row>
    <row r="27" spans="1:10" s="1" customFormat="1" ht="15">
      <c r="A27" s="17" t="s">
        <v>37</v>
      </c>
      <c r="B27" s="26">
        <v>3150178</v>
      </c>
      <c r="C27" s="27">
        <v>5558</v>
      </c>
      <c r="D27" s="4">
        <v>49815.93</v>
      </c>
      <c r="E27" s="5">
        <v>8.5999999999999993E-2</v>
      </c>
      <c r="F27" s="5">
        <v>0.08</v>
      </c>
      <c r="G27" s="6">
        <v>180.27</v>
      </c>
      <c r="H27" s="7">
        <v>10948446</v>
      </c>
      <c r="I27" s="28">
        <v>923542</v>
      </c>
      <c r="J27" s="2">
        <f t="shared" si="0"/>
        <v>8.4353706452952315E-2</v>
      </c>
    </row>
    <row r="28" spans="1:10" s="1" customFormat="1" ht="14">
      <c r="A28" s="17" t="s">
        <v>38</v>
      </c>
      <c r="B28" s="26">
        <v>698414</v>
      </c>
      <c r="C28" s="27">
        <v>1420</v>
      </c>
      <c r="D28" s="7">
        <v>61849</v>
      </c>
      <c r="E28" s="5">
        <v>0.04</v>
      </c>
      <c r="F28" s="5">
        <v>0.04</v>
      </c>
      <c r="G28" s="6">
        <v>35</v>
      </c>
      <c r="H28" s="7">
        <v>2989098</v>
      </c>
      <c r="I28" s="28">
        <v>198069</v>
      </c>
      <c r="J28" s="2">
        <f t="shared" si="0"/>
        <v>6.6263802658862309E-2</v>
      </c>
    </row>
    <row r="29" spans="1:10" s="15" customFormat="1" ht="16.5" customHeight="1">
      <c r="A29" s="8" t="s">
        <v>39</v>
      </c>
      <c r="B29" s="9">
        <v>735678</v>
      </c>
      <c r="C29" s="10">
        <v>1003</v>
      </c>
      <c r="D29" s="11">
        <v>59160</v>
      </c>
      <c r="E29" s="12">
        <v>0.1</v>
      </c>
      <c r="F29" s="12">
        <v>0.05</v>
      </c>
      <c r="G29" s="13">
        <v>49.26</v>
      </c>
      <c r="H29" s="11">
        <v>10770787</v>
      </c>
      <c r="I29" s="14">
        <v>652831</v>
      </c>
      <c r="J29" s="2">
        <f t="shared" si="0"/>
        <v>6.061126266817829E-2</v>
      </c>
    </row>
    <row r="30" spans="1:10" s="1" customFormat="1" ht="15">
      <c r="A30" s="8" t="s">
        <v>56</v>
      </c>
      <c r="B30" s="26">
        <v>429200</v>
      </c>
      <c r="C30" s="27">
        <v>998</v>
      </c>
      <c r="D30" s="4">
        <v>46720</v>
      </c>
      <c r="E30" s="5" t="s">
        <v>1</v>
      </c>
      <c r="F30" s="5" t="s">
        <v>1</v>
      </c>
      <c r="G30" s="6" t="s">
        <v>1</v>
      </c>
      <c r="H30" s="7" t="s">
        <v>1</v>
      </c>
      <c r="I30" s="28">
        <v>311490</v>
      </c>
      <c r="J30" s="2" t="s">
        <v>1</v>
      </c>
    </row>
    <row r="31" spans="1:10" s="1" customFormat="1" ht="14">
      <c r="A31" s="17" t="s">
        <v>49</v>
      </c>
      <c r="B31" s="26">
        <v>1842254</v>
      </c>
      <c r="C31" s="27">
        <v>4092</v>
      </c>
      <c r="D31" s="7">
        <v>53454</v>
      </c>
      <c r="E31" s="5" t="s">
        <v>1</v>
      </c>
      <c r="F31" s="5" t="s">
        <v>1</v>
      </c>
      <c r="G31" s="6" t="s">
        <v>1</v>
      </c>
      <c r="H31" s="7" t="s">
        <v>1</v>
      </c>
      <c r="I31" s="28">
        <v>760691</v>
      </c>
      <c r="J31" s="2" t="s">
        <v>1</v>
      </c>
    </row>
    <row r="32" spans="1:10" s="1" customFormat="1" ht="15">
      <c r="A32" s="17" t="s">
        <v>50</v>
      </c>
      <c r="B32" s="26">
        <v>266662</v>
      </c>
      <c r="C32" s="27">
        <v>465</v>
      </c>
      <c r="D32" s="4">
        <v>42769.43</v>
      </c>
      <c r="E32" s="5" t="s">
        <v>1</v>
      </c>
      <c r="F32" s="5" t="s">
        <v>1</v>
      </c>
      <c r="G32" s="6" t="s">
        <v>1</v>
      </c>
      <c r="H32" s="7">
        <v>12616981.85</v>
      </c>
      <c r="I32" s="28">
        <v>161609</v>
      </c>
      <c r="J32" s="2">
        <f>I32/H32</f>
        <v>1.2808847783196265E-2</v>
      </c>
    </row>
    <row r="33" spans="1:10" s="1" customFormat="1" ht="14">
      <c r="A33" s="17" t="s">
        <v>11</v>
      </c>
      <c r="B33" s="26">
        <v>178601</v>
      </c>
      <c r="C33" s="27">
        <v>325</v>
      </c>
      <c r="D33" s="7">
        <v>37547</v>
      </c>
      <c r="E33" s="5" t="s">
        <v>23</v>
      </c>
      <c r="F33" s="5" t="s">
        <v>23</v>
      </c>
      <c r="G33" s="42">
        <v>3</v>
      </c>
      <c r="H33" s="7">
        <v>59023.28</v>
      </c>
      <c r="I33" s="7" t="s">
        <v>24</v>
      </c>
      <c r="J33" s="2" t="s">
        <v>24</v>
      </c>
    </row>
    <row r="34" spans="1:10" s="1" customFormat="1" ht="14">
      <c r="A34" s="17" t="s">
        <v>40</v>
      </c>
      <c r="B34" s="26">
        <v>44796</v>
      </c>
      <c r="C34" s="27">
        <v>98</v>
      </c>
      <c r="D34" s="7">
        <v>43782</v>
      </c>
      <c r="E34" s="5" t="s">
        <v>25</v>
      </c>
      <c r="F34" s="5" t="s">
        <v>71</v>
      </c>
      <c r="G34" s="6">
        <v>48</v>
      </c>
      <c r="H34" s="7">
        <v>92000</v>
      </c>
      <c r="I34" s="28">
        <v>6324</v>
      </c>
      <c r="J34" s="2">
        <f>I34/H34</f>
        <v>6.8739130434782608E-2</v>
      </c>
    </row>
    <row r="35" spans="1:10" s="1" customFormat="1" ht="14">
      <c r="A35" s="17" t="s">
        <v>41</v>
      </c>
      <c r="B35" s="26">
        <v>418387</v>
      </c>
      <c r="C35" s="27">
        <v>925</v>
      </c>
      <c r="D35" s="7">
        <v>54000</v>
      </c>
      <c r="E35" s="5">
        <v>3.4000000000000002E-2</v>
      </c>
      <c r="F35" s="5">
        <v>3.4000000000000002E-2</v>
      </c>
      <c r="G35" s="6">
        <v>59.5</v>
      </c>
      <c r="H35" s="7">
        <v>3300000</v>
      </c>
      <c r="I35" s="28">
        <v>185429</v>
      </c>
      <c r="J35" s="2">
        <f>I35/H35</f>
        <v>5.6190606060606059E-2</v>
      </c>
    </row>
    <row r="36" spans="1:10" s="1" customFormat="1" ht="14">
      <c r="A36" s="17" t="s">
        <v>42</v>
      </c>
      <c r="B36" s="26">
        <v>490423</v>
      </c>
      <c r="C36" s="27">
        <v>1062</v>
      </c>
      <c r="D36" s="7">
        <v>49344</v>
      </c>
      <c r="E36" s="5">
        <v>0.1</v>
      </c>
      <c r="F36" s="5" t="s">
        <v>1</v>
      </c>
      <c r="G36" s="6" t="s">
        <v>1</v>
      </c>
      <c r="H36" s="7">
        <v>5230501.0999999996</v>
      </c>
      <c r="I36" s="28">
        <v>412521</v>
      </c>
      <c r="J36" s="2">
        <f t="shared" si="0"/>
        <v>7.8868351638430978E-2</v>
      </c>
    </row>
    <row r="37" spans="1:10" s="1" customFormat="1" ht="14">
      <c r="A37" s="17" t="s">
        <v>43</v>
      </c>
      <c r="B37" s="26">
        <v>524124</v>
      </c>
      <c r="C37" s="27">
        <v>1231</v>
      </c>
      <c r="D37" s="7">
        <v>37051.15</v>
      </c>
      <c r="E37" s="5">
        <v>0.04</v>
      </c>
      <c r="F37" s="5" t="s">
        <v>1</v>
      </c>
      <c r="G37" s="6">
        <v>204</v>
      </c>
      <c r="H37" s="7">
        <v>1824398.63</v>
      </c>
      <c r="I37" s="28">
        <v>194607</v>
      </c>
      <c r="J37" s="2">
        <f t="shared" si="0"/>
        <v>0.10666912197801859</v>
      </c>
    </row>
    <row r="38" spans="1:10" s="1" customFormat="1" ht="15">
      <c r="A38" s="17" t="s">
        <v>44</v>
      </c>
      <c r="B38" s="26">
        <v>95851</v>
      </c>
      <c r="C38" s="27">
        <v>288</v>
      </c>
      <c r="D38" s="4">
        <v>25733</v>
      </c>
      <c r="E38" s="5" t="s">
        <v>1</v>
      </c>
      <c r="F38" s="5" t="s">
        <v>1</v>
      </c>
      <c r="G38" s="6" t="s">
        <v>1</v>
      </c>
      <c r="H38" s="7">
        <v>54000</v>
      </c>
      <c r="I38" s="28">
        <v>43309</v>
      </c>
      <c r="J38" s="2">
        <f t="shared" si="0"/>
        <v>0.80201851851851846</v>
      </c>
    </row>
    <row r="39" spans="1:10" s="1" customFormat="1" ht="15">
      <c r="A39" s="17" t="s">
        <v>53</v>
      </c>
      <c r="B39" s="26">
        <v>63772</v>
      </c>
      <c r="C39" s="27">
        <v>195</v>
      </c>
      <c r="D39" s="4">
        <v>24957.95</v>
      </c>
      <c r="E39" s="5">
        <v>0.10199999999999999</v>
      </c>
      <c r="F39" s="5">
        <v>0.10199999999999999</v>
      </c>
      <c r="G39" s="6">
        <v>105.87</v>
      </c>
      <c r="H39" s="7">
        <v>305486</v>
      </c>
      <c r="I39" s="28">
        <v>33064</v>
      </c>
      <c r="J39" s="2">
        <f t="shared" si="0"/>
        <v>0.10823409256070654</v>
      </c>
    </row>
    <row r="40" spans="1:10" s="1" customFormat="1" ht="15">
      <c r="A40" s="17" t="s">
        <v>61</v>
      </c>
      <c r="B40" s="26">
        <v>13448</v>
      </c>
      <c r="C40" s="27">
        <v>56</v>
      </c>
      <c r="D40" s="4">
        <v>46668.9</v>
      </c>
      <c r="E40" s="5">
        <v>3.5000000000000003E-2</v>
      </c>
      <c r="F40" s="5">
        <v>3.499E-2</v>
      </c>
      <c r="G40" s="6">
        <v>80</v>
      </c>
      <c r="H40" s="7">
        <v>132207.24</v>
      </c>
      <c r="I40" s="44">
        <v>8016</v>
      </c>
      <c r="J40" s="2">
        <f>I40/H40</f>
        <v>6.0632080361105796E-2</v>
      </c>
    </row>
    <row r="41" spans="1:10" s="1" customFormat="1" ht="15">
      <c r="A41" s="17" t="s">
        <v>63</v>
      </c>
      <c r="B41" s="26">
        <v>454143</v>
      </c>
      <c r="C41" s="27">
        <v>1647</v>
      </c>
      <c r="D41" s="4">
        <v>25185</v>
      </c>
      <c r="E41" s="5">
        <v>0.26400000000000001</v>
      </c>
      <c r="F41" s="5" t="s">
        <v>1</v>
      </c>
      <c r="G41" s="6" t="s">
        <v>1</v>
      </c>
      <c r="H41" s="7" t="s">
        <v>1</v>
      </c>
      <c r="I41" s="45">
        <v>892103</v>
      </c>
      <c r="J41" s="2" t="s">
        <v>1</v>
      </c>
    </row>
    <row r="42" spans="1:10" s="1" customFormat="1" ht="14">
      <c r="A42" s="17" t="s">
        <v>45</v>
      </c>
      <c r="B42" s="26">
        <v>54360</v>
      </c>
      <c r="C42" s="27">
        <v>139</v>
      </c>
      <c r="D42" s="7">
        <v>36007.25</v>
      </c>
      <c r="E42" s="5">
        <v>0.01</v>
      </c>
      <c r="F42" s="5">
        <v>0.01</v>
      </c>
      <c r="G42" s="6">
        <v>50</v>
      </c>
      <c r="H42" s="7">
        <v>116900.25</v>
      </c>
      <c r="I42" s="28">
        <v>8265</v>
      </c>
      <c r="J42" s="2">
        <f t="shared" si="0"/>
        <v>7.0701303033996937E-2</v>
      </c>
    </row>
    <row r="43" spans="1:10" s="1" customFormat="1" ht="14">
      <c r="A43" s="17" t="s">
        <v>46</v>
      </c>
      <c r="B43" s="26">
        <v>835436</v>
      </c>
      <c r="C43" s="27">
        <v>1416</v>
      </c>
      <c r="D43" s="7">
        <v>43561</v>
      </c>
      <c r="E43" s="5" t="s">
        <v>1</v>
      </c>
      <c r="F43" s="5" t="s">
        <v>1</v>
      </c>
      <c r="G43" s="6" t="s">
        <v>1</v>
      </c>
      <c r="H43" s="7">
        <v>7584693</v>
      </c>
      <c r="I43" s="28">
        <v>692508</v>
      </c>
      <c r="J43" s="2">
        <f>I43/H43</f>
        <v>9.1303365871235664E-2</v>
      </c>
    </row>
    <row r="44" spans="1:10" s="1" customFormat="1" ht="15">
      <c r="A44" s="17" t="s">
        <v>12</v>
      </c>
      <c r="B44" s="26">
        <v>205999</v>
      </c>
      <c r="C44" s="27">
        <v>404</v>
      </c>
      <c r="D44" s="4">
        <v>43748.9</v>
      </c>
      <c r="E44" s="5">
        <v>4.8999999999999998E-3</v>
      </c>
      <c r="F44" s="5" t="s">
        <v>1</v>
      </c>
      <c r="G44" s="6" t="s">
        <v>1</v>
      </c>
      <c r="H44" s="7" t="s">
        <v>73</v>
      </c>
      <c r="I44" s="28">
        <v>60525</v>
      </c>
      <c r="J44" s="2" t="s">
        <v>1</v>
      </c>
    </row>
    <row r="45" spans="1:10" s="1" customFormat="1" ht="14">
      <c r="A45" s="17" t="s">
        <v>58</v>
      </c>
      <c r="B45" s="26">
        <v>73439</v>
      </c>
      <c r="C45" s="27">
        <v>420</v>
      </c>
      <c r="D45" s="7">
        <v>30000</v>
      </c>
      <c r="E45" s="5">
        <v>0.5</v>
      </c>
      <c r="F45" s="5" t="s">
        <v>1</v>
      </c>
      <c r="G45" s="6">
        <v>40</v>
      </c>
      <c r="H45" s="7">
        <v>200000</v>
      </c>
      <c r="I45" s="28">
        <v>139796</v>
      </c>
      <c r="J45" s="2">
        <f t="shared" si="0"/>
        <v>0.69898000000000005</v>
      </c>
    </row>
    <row r="47" spans="1:10" ht="14">
      <c r="A47" s="1" t="s">
        <v>13</v>
      </c>
    </row>
    <row r="48" spans="1:10" ht="14">
      <c r="A48" s="16" t="s">
        <v>14</v>
      </c>
    </row>
    <row r="49" spans="1:2" ht="14">
      <c r="A49" s="16" t="s">
        <v>15</v>
      </c>
    </row>
    <row r="50" spans="1:2" ht="14">
      <c r="A50" s="16" t="s">
        <v>16</v>
      </c>
    </row>
    <row r="51" spans="1:2" ht="14">
      <c r="A51" s="16" t="s">
        <v>17</v>
      </c>
    </row>
    <row r="52" spans="1:2" ht="14">
      <c r="A52" s="16" t="s">
        <v>18</v>
      </c>
    </row>
    <row r="53" spans="1:2" ht="14">
      <c r="A53" s="16" t="s">
        <v>19</v>
      </c>
    </row>
    <row r="54" spans="1:2" ht="14">
      <c r="A54" s="16" t="s">
        <v>20</v>
      </c>
    </row>
    <row r="55" spans="1:2" ht="14">
      <c r="A55" s="16" t="s">
        <v>21</v>
      </c>
    </row>
    <row r="56" spans="1:2" ht="14">
      <c r="A56" s="16" t="s">
        <v>22</v>
      </c>
    </row>
    <row r="58" spans="1:2">
      <c r="A58" s="1"/>
      <c r="B58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Noukla Ruble</dc:creator>
  <cp:lastModifiedBy>joe krahn</cp:lastModifiedBy>
  <dcterms:created xsi:type="dcterms:W3CDTF">2011-03-15T16:29:40Z</dcterms:created>
  <dcterms:modified xsi:type="dcterms:W3CDTF">2014-08-12T16:38:01Z</dcterms:modified>
</cp:coreProperties>
</file>